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verenigingfme.sharepoint.com/sites/BRA-NVKL-DATA/Gedeelde documenten/Wetgeving en normen/Wetgeving/PED/Website/Producten voor leden/"/>
    </mc:Choice>
  </mc:AlternateContent>
  <xr:revisionPtr revIDLastSave="0" documentId="8_{9701A6DB-4FAE-4001-ABE9-6665E14F110C}" xr6:coauthVersionLast="47" xr6:coauthVersionMax="47" xr10:uidLastSave="{00000000-0000-0000-0000-000000000000}"/>
  <bookViews>
    <workbookView xWindow="-110" yWindow="-110" windowWidth="22780" windowHeight="14660" activeTab="2" xr2:uid="{00000000-000D-0000-FFFF-FFFF00000000}"/>
  </bookViews>
  <sheets>
    <sheet name="kenplaat art. 4.3" sheetId="7" r:id="rId1"/>
    <sheet name="kenplaat cat. I" sheetId="6" r:id="rId2"/>
    <sheet name="kenplaat cat. II-IV" sheetId="4" r:id="rId3"/>
    <sheet name="Koudemiddelen" sheetId="8" r:id="rId4"/>
  </sheets>
  <definedNames>
    <definedName name="_xlnm.Print_Area" localSheetId="0">'kenplaat art. 4.3'!$B$1:$N$31</definedName>
    <definedName name="_xlnm.Print_Area" localSheetId="1">'kenplaat cat. I'!$B$1:$N$31</definedName>
    <definedName name="_xlnm.Print_Area" localSheetId="2">'kenplaat cat. II-IV'!$B$1:$N$31</definedName>
    <definedName name="Tabel_koudemiddel">Koudemiddelen!$D$4:$F$30</definedName>
    <definedName name="Tabel_naam">Koudemiddelen!$D$4:$D$30</definedName>
    <definedName name="Tabel_Rcode">Koudemiddelen!$B$4:$B$30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4" l="1"/>
  <c r="E27" i="4" s="1"/>
  <c r="E23" i="6"/>
  <c r="E27" i="6" s="1"/>
  <c r="E23" i="7"/>
  <c r="E27" i="7" s="1"/>
  <c r="D22" i="8"/>
  <c r="D21" i="8"/>
  <c r="D20" i="8"/>
  <c r="D19" i="8"/>
  <c r="D18" i="8"/>
  <c r="D17" i="8"/>
  <c r="D16" i="8"/>
  <c r="D30" i="8"/>
  <c r="D29" i="8"/>
  <c r="D28" i="8"/>
  <c r="D27" i="8"/>
  <c r="D26" i="8"/>
  <c r="D25" i="8"/>
  <c r="D24" i="8"/>
  <c r="D23" i="8"/>
  <c r="D15" i="8"/>
  <c r="D14" i="8"/>
  <c r="D13" i="8"/>
  <c r="D12" i="8"/>
  <c r="D11" i="8"/>
  <c r="D10" i="8"/>
  <c r="D9" i="8"/>
  <c r="D8" i="8"/>
  <c r="D7" i="8"/>
  <c r="D6" i="8"/>
  <c r="D5" i="8"/>
  <c r="D4" i="8"/>
</calcChain>
</file>

<file path=xl/sharedStrings.xml><?xml version="1.0" encoding="utf-8"?>
<sst xmlns="http://schemas.openxmlformats.org/spreadsheetml/2006/main" count="212" uniqueCount="94">
  <si>
    <t>:</t>
  </si>
  <si>
    <t>bar(o)</t>
  </si>
  <si>
    <t>Bouwjaar</t>
  </si>
  <si>
    <t>Notified Body</t>
  </si>
  <si>
    <t>Energie Consult Holland BV</t>
  </si>
  <si>
    <t>°C</t>
  </si>
  <si>
    <t>naam bedrijf</t>
  </si>
  <si>
    <t>adres</t>
  </si>
  <si>
    <t>pc en plaats</t>
  </si>
  <si>
    <t>LOGO BEDRIJF</t>
  </si>
  <si>
    <t>telefoon</t>
  </si>
  <si>
    <t>email</t>
  </si>
  <si>
    <t>Identificatie nr</t>
  </si>
  <si>
    <t>Type</t>
  </si>
  <si>
    <t xml:space="preserve">Ontwerpdruk PS </t>
  </si>
  <si>
    <t>F-gassen registratienr.</t>
  </si>
  <si>
    <t>Voorbeeld kenplaat koelinstallatie vanaf categorie II</t>
  </si>
  <si>
    <t>kg</t>
  </si>
  <si>
    <t>Koudemiddel</t>
  </si>
  <si>
    <t>Koudemiddelvulling</t>
  </si>
  <si>
    <t>HD-zijde</t>
  </si>
  <si>
    <t>LD-zijde</t>
  </si>
  <si>
    <t>/</t>
  </si>
  <si>
    <t>Min. toelaatbare druk</t>
  </si>
  <si>
    <t>Ontwerptemperatuur TS</t>
  </si>
  <si>
    <t>Min. toelaatbare temperatuur</t>
  </si>
  <si>
    <t>Beproevingsdruk PT</t>
  </si>
  <si>
    <t>Datum beproeving</t>
  </si>
  <si>
    <t>GWP factor</t>
  </si>
  <si>
    <t>CO2 equivalent</t>
  </si>
  <si>
    <t>Deze installatie bevat gefluoreerde broeikasgassen die vallen onder het protocol van Kyoto</t>
  </si>
  <si>
    <t>Voorbeeld kenplaat koelinstallatie categorie I</t>
  </si>
  <si>
    <t>Ozone Depletion Potential </t>
  </si>
  <si>
    <t>Global Warming Potential </t>
  </si>
  <si>
    <t>R-22</t>
  </si>
  <si>
    <t>R-32</t>
  </si>
  <si>
    <t>R-113</t>
  </si>
  <si>
    <t>R-114</t>
  </si>
  <si>
    <t>R-123</t>
  </si>
  <si>
    <t>R-124</t>
  </si>
  <si>
    <t>R-125</t>
  </si>
  <si>
    <t>R-134a</t>
  </si>
  <si>
    <t>R-143a</t>
  </si>
  <si>
    <t>R-152a</t>
  </si>
  <si>
    <t>R-401A</t>
  </si>
  <si>
    <t>R-401B</t>
  </si>
  <si>
    <t>R-402A</t>
  </si>
  <si>
    <t>R-404A</t>
  </si>
  <si>
    <t>R-407A</t>
  </si>
  <si>
    <t>R-407C</t>
  </si>
  <si>
    <t>R-507</t>
  </si>
  <si>
    <t>R-717</t>
  </si>
  <si>
    <t>R-718</t>
  </si>
  <si>
    <t>R-729</t>
  </si>
  <si>
    <t>R-744</t>
  </si>
  <si>
    <t>53% R-22, 34% R-124, 13% R-152a</t>
  </si>
  <si>
    <t>61% R-22, 28% R-124, 11% R-152a</t>
  </si>
  <si>
    <t>38% R-22, 60% R-125, 2% R-290</t>
  </si>
  <si>
    <t>44% R-125, 52% R-143a,  R-134a</t>
  </si>
  <si>
    <t>20% R-32, 40% R-125, 40% R-134a</t>
  </si>
  <si>
    <t>23% R-32, 25% R-125, 52% R-134a</t>
  </si>
  <si>
    <t>45% R-125, 55% R-143</t>
  </si>
  <si>
    <t>Lucht</t>
  </si>
  <si>
    <t>Difluoromethaan</t>
  </si>
  <si>
    <t>Pentafluoroethaan</t>
  </si>
  <si>
    <t>Tetrafluoroethaan</t>
  </si>
  <si>
    <t>Trifluoroethaan</t>
  </si>
  <si>
    <t>Difluoroethaan</t>
  </si>
  <si>
    <t>Pentafluoropropaan</t>
  </si>
  <si>
    <t>R code</t>
  </si>
  <si>
    <r>
      <t>(</t>
    </r>
    <r>
      <rPr>
        <i/>
        <sz val="11"/>
        <color rgb="FF000000"/>
        <rFont val="Calibri"/>
        <family val="2"/>
        <scheme val="minor"/>
      </rPr>
      <t>ODP</t>
    </r>
    <r>
      <rPr>
        <sz val="11"/>
        <color rgb="FF000000"/>
        <rFont val="Calibri"/>
        <family val="2"/>
        <scheme val="minor"/>
      </rPr>
      <t>)</t>
    </r>
  </si>
  <si>
    <r>
      <t>(</t>
    </r>
    <r>
      <rPr>
        <i/>
        <sz val="11"/>
        <color rgb="FF000000"/>
        <rFont val="Calibri"/>
        <family val="2"/>
        <scheme val="minor"/>
      </rPr>
      <t>GWP</t>
    </r>
    <r>
      <rPr>
        <sz val="11"/>
        <color rgb="FF000000"/>
        <rFont val="Calibri"/>
        <family val="2"/>
        <scheme val="minor"/>
      </rPr>
      <t>)</t>
    </r>
  </si>
  <si>
    <r>
      <t>Ammoniak - NH</t>
    </r>
    <r>
      <rPr>
        <vertAlign val="subscript"/>
        <sz val="11"/>
        <color rgb="FF000000"/>
        <rFont val="Calibri"/>
        <family val="2"/>
        <scheme val="minor"/>
      </rPr>
      <t>3</t>
    </r>
  </si>
  <si>
    <r>
      <t>Water - 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0</t>
    </r>
  </si>
  <si>
    <r>
      <t>Koolstofdioxide - CO</t>
    </r>
    <r>
      <rPr>
        <vertAlign val="subscript"/>
        <sz val="11"/>
        <color rgb="FF000000"/>
        <rFont val="Calibri"/>
        <family val="2"/>
        <scheme val="minor"/>
      </rPr>
      <t>2</t>
    </r>
  </si>
  <si>
    <t>Chloordifluoromethaan</t>
  </si>
  <si>
    <t>Trichloortrifluoroethaan</t>
  </si>
  <si>
    <t>Dichloortetrafluoroethaan</t>
  </si>
  <si>
    <t>Dichloortrifluoroethaan</t>
  </si>
  <si>
    <t>Chloortetrafluoroethaan</t>
  </si>
  <si>
    <t>R-50</t>
  </si>
  <si>
    <t>Methaan</t>
  </si>
  <si>
    <t>R-245a</t>
  </si>
  <si>
    <t>R-600</t>
  </si>
  <si>
    <t>R-600a</t>
  </si>
  <si>
    <t>R-601</t>
  </si>
  <si>
    <t>R-601a</t>
  </si>
  <si>
    <t>Butaan</t>
  </si>
  <si>
    <t>Pentaan</t>
  </si>
  <si>
    <t>Isobutaan</t>
  </si>
  <si>
    <t>Isopentaan</t>
  </si>
  <si>
    <t>Bron: EN 378-1+A1:2010</t>
  </si>
  <si>
    <t>Beschrijving</t>
  </si>
  <si>
    <t>Voorbeeld kenplaat koelinstallatie artikel 4 lid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</si>
</sst>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i/>
      <sz val="8"/>
      <name val="Arial"/>
      <family val="2"/>
    </font>
    <font>
      <i/>
      <sz val="10"/>
      <name val="Arial"/>
      <family val="2"/>
    </font>
    <font>
      <sz val="14"/>
      <name val="Arial"/>
    </font>
    <font>
      <sz val="10"/>
      <name val="Arial"/>
      <family val="2"/>
    </font>
    <font>
      <sz val="14"/>
      <name val="Arial"/>
      <family val="2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left" vertical="center"/>
    </xf>
    <xf numFmtId="49" fontId="0" fillId="0" borderId="2" xfId="0" applyNumberFormat="1" applyBorder="1" applyAlignment="1" applyProtection="1">
      <alignment vertical="center"/>
      <protection locked="0"/>
    </xf>
    <xf numFmtId="0" fontId="4" fillId="0" borderId="0" xfId="0" applyFont="1" applyAlignment="1">
      <alignment horizontal="center"/>
    </xf>
    <xf numFmtId="0" fontId="9" fillId="0" borderId="0" xfId="0" applyFont="1"/>
    <xf numFmtId="0" fontId="9" fillId="0" borderId="13" xfId="0" applyFont="1" applyBorder="1" applyAlignment="1">
      <alignment vertical="top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9" fillId="0" borderId="16" xfId="0" applyFont="1" applyBorder="1"/>
    <xf numFmtId="0" fontId="6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19" xfId="0" applyFont="1" applyBorder="1"/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" fontId="4" fillId="0" borderId="2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0" fillId="0" borderId="2" xfId="0" applyNumberFormat="1" applyBorder="1" applyAlignment="1" applyProtection="1">
      <alignment vertical="center"/>
      <protection locked="0"/>
    </xf>
    <xf numFmtId="49" fontId="0" fillId="0" borderId="3" xfId="0" applyNumberFormat="1" applyBorder="1" applyAlignment="1" applyProtection="1">
      <alignment vertical="center"/>
      <protection locked="0"/>
    </xf>
    <xf numFmtId="49" fontId="4" fillId="0" borderId="2" xfId="0" applyNumberFormat="1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304800</xdr:colOff>
      <xdr:row>6</xdr:row>
      <xdr:rowOff>104775</xdr:rowOff>
    </xdr:from>
    <xdr:to>
      <xdr:col>11</xdr:col>
      <xdr:colOff>214503</xdr:colOff>
      <xdr:row>9</xdr:row>
      <xdr:rowOff>140208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1133475"/>
          <a:ext cx="719328" cy="5212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295275</xdr:colOff>
      <xdr:row>6</xdr:row>
      <xdr:rowOff>104775</xdr:rowOff>
    </xdr:from>
    <xdr:to>
      <xdr:col>12</xdr:col>
      <xdr:colOff>361950</xdr:colOff>
      <xdr:row>10</xdr:row>
      <xdr:rowOff>0</xdr:rowOff>
    </xdr:to>
    <xdr:pic>
      <xdr:nvPicPr>
        <xdr:cNvPr id="2049" name="Picture 1" descr="ce-logo 1242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1133475"/>
          <a:ext cx="15906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4">
    <tabColor rgb="FFFFC000"/>
  </sheetPr>
  <dimension ref="B2:N30"/>
  <sheetViews>
    <sheetView showGridLines="0" workbookViewId="0">
      <selection activeCell="J38" sqref="J38"/>
    </sheetView>
  </sheetViews>
  <sheetFormatPr defaultColWidth="9.1796875" defaultRowHeight="12.5" x14ac:dyDescent="0.25"/>
  <cols>
    <col min="2" max="2" width="2.81640625" customWidth="1"/>
    <col min="3" max="3" width="27.7265625" customWidth="1"/>
    <col min="4" max="4" width="1.453125" style="2" customWidth="1"/>
    <col min="5" max="5" width="22.81640625" customWidth="1"/>
    <col min="6" max="6" width="5.7265625" customWidth="1"/>
    <col min="7" max="7" width="2.1796875" customWidth="1"/>
    <col min="8" max="8" width="27.7265625" customWidth="1"/>
    <col min="9" max="9" width="1.453125" style="2" customWidth="1"/>
    <col min="10" max="10" width="10.7265625" customWidth="1"/>
    <col min="11" max="11" width="1.453125" style="2" customWidth="1"/>
    <col min="12" max="12" width="10.7265625" customWidth="1"/>
    <col min="13" max="13" width="5.7265625" customWidth="1"/>
    <col min="14" max="14" width="2.7265625" customWidth="1"/>
  </cols>
  <sheetData>
    <row r="2" spans="2:14" ht="16.5" customHeight="1" x14ac:dyDescent="0.35">
      <c r="B2" s="49" t="s">
        <v>93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12.75" customHeight="1" thickBot="1" x14ac:dyDescent="0.3"/>
    <row r="4" spans="2:14" x14ac:dyDescent="0.25">
      <c r="B4" s="5"/>
      <c r="C4" s="6"/>
      <c r="D4" s="7"/>
      <c r="E4" s="6"/>
      <c r="F4" s="6"/>
      <c r="G4" s="6"/>
      <c r="H4" s="6"/>
      <c r="I4" s="7"/>
      <c r="J4" s="6"/>
      <c r="K4" s="7"/>
      <c r="L4" s="6"/>
      <c r="M4" s="6"/>
      <c r="N4" s="8"/>
    </row>
    <row r="5" spans="2:14" ht="13.5" customHeight="1" x14ac:dyDescent="0.25">
      <c r="B5" s="9"/>
      <c r="C5" s="51" t="s">
        <v>9</v>
      </c>
      <c r="E5" s="62" t="s">
        <v>6</v>
      </c>
      <c r="F5" s="62"/>
      <c r="G5" s="62"/>
      <c r="H5" s="62"/>
      <c r="N5" s="10"/>
    </row>
    <row r="6" spans="2:14" x14ac:dyDescent="0.25">
      <c r="B6" s="9"/>
      <c r="C6" s="52"/>
      <c r="E6" s="62" t="s">
        <v>7</v>
      </c>
      <c r="F6" s="62"/>
      <c r="G6" s="62"/>
      <c r="H6" s="62"/>
      <c r="N6" s="10"/>
    </row>
    <row r="7" spans="2:14" x14ac:dyDescent="0.25">
      <c r="B7" s="9"/>
      <c r="C7" s="52"/>
      <c r="E7" s="62" t="s">
        <v>8</v>
      </c>
      <c r="F7" s="62"/>
      <c r="G7" s="62"/>
      <c r="H7" s="62"/>
      <c r="N7" s="10"/>
    </row>
    <row r="8" spans="2:14" x14ac:dyDescent="0.25">
      <c r="B8" s="9"/>
      <c r="C8" s="52"/>
      <c r="E8" s="62" t="s">
        <v>10</v>
      </c>
      <c r="F8" s="62"/>
      <c r="G8" s="62"/>
      <c r="H8" s="62"/>
      <c r="N8" s="10"/>
    </row>
    <row r="9" spans="2:14" x14ac:dyDescent="0.25">
      <c r="B9" s="9"/>
      <c r="C9" s="52"/>
      <c r="E9" s="62" t="s">
        <v>11</v>
      </c>
      <c r="F9" s="62"/>
      <c r="G9" s="62"/>
      <c r="H9" s="62"/>
      <c r="N9" s="10"/>
    </row>
    <row r="10" spans="2:14" x14ac:dyDescent="0.25">
      <c r="B10" s="9"/>
      <c r="C10" s="52"/>
      <c r="E10" s="62" t="s">
        <v>15</v>
      </c>
      <c r="F10" s="62"/>
      <c r="G10" s="62"/>
      <c r="H10" s="62"/>
      <c r="N10" s="10"/>
    </row>
    <row r="11" spans="2:14" x14ac:dyDescent="0.25">
      <c r="B11" s="9"/>
      <c r="N11" s="10"/>
    </row>
    <row r="12" spans="2:14" ht="6" customHeight="1" x14ac:dyDescent="0.25">
      <c r="B12" s="9"/>
      <c r="N12" s="10"/>
    </row>
    <row r="13" spans="2:14" ht="16.5" customHeight="1" x14ac:dyDescent="0.25">
      <c r="B13" s="9"/>
      <c r="J13" s="17" t="s">
        <v>20</v>
      </c>
      <c r="L13" s="17" t="s">
        <v>21</v>
      </c>
      <c r="N13" s="10"/>
    </row>
    <row r="14" spans="2:14" ht="6" customHeight="1" x14ac:dyDescent="0.25">
      <c r="B14" s="9"/>
      <c r="N14" s="10"/>
    </row>
    <row r="15" spans="2:14" s="1" customFormat="1" ht="16.5" customHeight="1" x14ac:dyDescent="0.25">
      <c r="B15" s="11"/>
      <c r="C15" s="3" t="s">
        <v>12</v>
      </c>
      <c r="D15" s="32" t="s">
        <v>0</v>
      </c>
      <c r="E15" s="53"/>
      <c r="F15" s="54"/>
      <c r="H15" s="3" t="s">
        <v>14</v>
      </c>
      <c r="I15" s="32" t="s">
        <v>0</v>
      </c>
      <c r="J15" s="16"/>
      <c r="K15" s="33" t="s">
        <v>22</v>
      </c>
      <c r="L15" s="16"/>
      <c r="M15" s="34" t="s">
        <v>1</v>
      </c>
      <c r="N15" s="12"/>
    </row>
    <row r="16" spans="2:14" s="1" customFormat="1" ht="6" customHeight="1" x14ac:dyDescent="0.25">
      <c r="B16" s="11"/>
      <c r="D16" s="15"/>
      <c r="E16" s="35"/>
      <c r="F16" s="35"/>
      <c r="I16" s="15"/>
      <c r="J16" s="35"/>
      <c r="K16" s="36"/>
      <c r="L16" s="35"/>
      <c r="N16" s="12"/>
    </row>
    <row r="17" spans="2:14" s="1" customFormat="1" ht="16.5" customHeight="1" x14ac:dyDescent="0.25">
      <c r="B17" s="11"/>
      <c r="C17" s="3" t="s">
        <v>2</v>
      </c>
      <c r="D17" s="32" t="s">
        <v>0</v>
      </c>
      <c r="E17" s="53"/>
      <c r="F17" s="54"/>
      <c r="H17" s="37" t="s">
        <v>23</v>
      </c>
      <c r="I17" s="32" t="s">
        <v>0</v>
      </c>
      <c r="J17" s="16"/>
      <c r="K17" s="33" t="s">
        <v>22</v>
      </c>
      <c r="L17" s="16"/>
      <c r="M17" s="34" t="s">
        <v>1</v>
      </c>
      <c r="N17" s="12"/>
    </row>
    <row r="18" spans="2:14" s="1" customFormat="1" ht="6" customHeight="1" x14ac:dyDescent="0.25">
      <c r="B18" s="11"/>
      <c r="D18" s="15"/>
      <c r="E18" s="35"/>
      <c r="F18" s="35"/>
      <c r="I18" s="15"/>
      <c r="J18" s="35"/>
      <c r="K18" s="36"/>
      <c r="L18" s="35"/>
      <c r="N18" s="12"/>
    </row>
    <row r="19" spans="2:14" s="1" customFormat="1" ht="16.5" customHeight="1" x14ac:dyDescent="0.25">
      <c r="B19" s="11"/>
      <c r="C19" s="3" t="s">
        <v>13</v>
      </c>
      <c r="D19" s="32" t="s">
        <v>0</v>
      </c>
      <c r="E19" s="55"/>
      <c r="F19" s="54"/>
      <c r="H19" s="37" t="s">
        <v>24</v>
      </c>
      <c r="I19" s="32" t="s">
        <v>0</v>
      </c>
      <c r="J19" s="16"/>
      <c r="K19" s="33" t="s">
        <v>22</v>
      </c>
      <c r="L19" s="16"/>
      <c r="M19" s="34" t="s">
        <v>5</v>
      </c>
      <c r="N19" s="12"/>
    </row>
    <row r="20" spans="2:14" s="1" customFormat="1" ht="6" customHeight="1" x14ac:dyDescent="0.25">
      <c r="B20" s="11"/>
      <c r="D20" s="15"/>
      <c r="E20" s="35"/>
      <c r="F20" s="35"/>
      <c r="I20" s="13"/>
      <c r="K20" s="13"/>
      <c r="N20" s="12"/>
    </row>
    <row r="21" spans="2:14" s="1" customFormat="1" ht="16.5" customHeight="1" x14ac:dyDescent="0.25">
      <c r="B21" s="11"/>
      <c r="C21" s="37" t="s">
        <v>18</v>
      </c>
      <c r="D21" s="32" t="s">
        <v>0</v>
      </c>
      <c r="E21" s="55"/>
      <c r="F21" s="54"/>
      <c r="H21" s="37" t="s">
        <v>25</v>
      </c>
      <c r="I21" s="32" t="s">
        <v>0</v>
      </c>
      <c r="J21" s="16"/>
      <c r="K21" s="33" t="s">
        <v>22</v>
      </c>
      <c r="L21" s="16"/>
      <c r="M21" s="34" t="s">
        <v>5</v>
      </c>
      <c r="N21" s="12"/>
    </row>
    <row r="22" spans="2:14" s="1" customFormat="1" ht="6" customHeight="1" x14ac:dyDescent="0.25">
      <c r="B22" s="11"/>
      <c r="D22" s="15"/>
      <c r="E22" s="35"/>
      <c r="F22" s="35"/>
      <c r="I22" s="13"/>
      <c r="K22" s="13"/>
      <c r="N22" s="12"/>
    </row>
    <row r="23" spans="2:14" s="1" customFormat="1" ht="16.5" customHeight="1" x14ac:dyDescent="0.25">
      <c r="B23" s="11"/>
      <c r="C23" s="37" t="s">
        <v>28</v>
      </c>
      <c r="D23" s="38" t="s">
        <v>0</v>
      </c>
      <c r="E23" s="56" t="str">
        <f>IF(ISBLANK(E21),"",VLOOKUP(E21,Tabel_koudemiddel,3,FALSE))</f>
        <v/>
      </c>
      <c r="F23" s="57"/>
      <c r="H23" s="37" t="s">
        <v>26</v>
      </c>
      <c r="I23" s="32" t="s">
        <v>0</v>
      </c>
      <c r="J23" s="16"/>
      <c r="K23" s="33" t="s">
        <v>22</v>
      </c>
      <c r="L23" s="16"/>
      <c r="M23" s="34" t="s">
        <v>1</v>
      </c>
      <c r="N23" s="12"/>
    </row>
    <row r="24" spans="2:14" s="1" customFormat="1" ht="6" customHeight="1" x14ac:dyDescent="0.25">
      <c r="B24" s="11"/>
      <c r="D24" s="15"/>
      <c r="E24" s="35"/>
      <c r="F24" s="35"/>
      <c r="I24" s="13"/>
      <c r="J24" s="15"/>
      <c r="K24" s="15"/>
      <c r="L24" s="15"/>
      <c r="M24" s="15"/>
      <c r="N24" s="12"/>
    </row>
    <row r="25" spans="2:14" s="1" customFormat="1" ht="16.5" customHeight="1" x14ac:dyDescent="0.25">
      <c r="B25" s="11"/>
      <c r="C25" s="37" t="s">
        <v>19</v>
      </c>
      <c r="D25" s="32" t="s">
        <v>0</v>
      </c>
      <c r="E25" s="31"/>
      <c r="F25" s="39" t="s">
        <v>17</v>
      </c>
      <c r="H25" s="37" t="s">
        <v>27</v>
      </c>
      <c r="I25" s="40" t="s">
        <v>0</v>
      </c>
      <c r="J25" s="58"/>
      <c r="K25" s="58"/>
      <c r="L25" s="58"/>
      <c r="M25" s="59"/>
      <c r="N25" s="12"/>
    </row>
    <row r="26" spans="2:14" s="1" customFormat="1" ht="6" customHeight="1" x14ac:dyDescent="0.25">
      <c r="B26" s="11"/>
      <c r="D26" s="15"/>
      <c r="E26" s="35"/>
      <c r="F26" s="35"/>
      <c r="I26" s="13"/>
      <c r="J26" s="15"/>
      <c r="K26" s="15"/>
      <c r="L26" s="15"/>
      <c r="M26" s="15"/>
      <c r="N26" s="12"/>
    </row>
    <row r="27" spans="2:14" s="1" customFormat="1" ht="16.5" customHeight="1" x14ac:dyDescent="0.25">
      <c r="B27" s="11"/>
      <c r="C27" s="37" t="s">
        <v>29</v>
      </c>
      <c r="D27" s="41" t="s">
        <v>0</v>
      </c>
      <c r="E27" s="42" t="str">
        <f>IF(ISBLANK(E21),"",E23*E25)</f>
        <v/>
      </c>
      <c r="F27" s="39" t="s">
        <v>17</v>
      </c>
      <c r="I27" s="13"/>
      <c r="J27" s="60"/>
      <c r="K27" s="60"/>
      <c r="L27" s="60"/>
      <c r="M27" s="60"/>
      <c r="N27" s="12"/>
    </row>
    <row r="28" spans="2:14" s="1" customFormat="1" ht="6" customHeight="1" x14ac:dyDescent="0.25">
      <c r="B28" s="11"/>
      <c r="C28" s="43"/>
      <c r="D28" s="44"/>
      <c r="E28" s="35"/>
      <c r="F28" s="45"/>
      <c r="I28" s="13"/>
      <c r="J28" s="15"/>
      <c r="K28" s="15"/>
      <c r="L28" s="15"/>
      <c r="M28" s="15"/>
      <c r="N28" s="12"/>
    </row>
    <row r="29" spans="2:14" s="1" customFormat="1" ht="16.5" customHeight="1" x14ac:dyDescent="0.25">
      <c r="B29" s="11"/>
      <c r="C29" s="61" t="s">
        <v>30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12"/>
    </row>
    <row r="30" spans="2:14" s="1" customFormat="1" ht="15" customHeight="1" thickBot="1" x14ac:dyDescent="0.3">
      <c r="B30" s="14"/>
      <c r="C30" s="46"/>
      <c r="D30" s="47"/>
      <c r="E30" s="46"/>
      <c r="F30" s="46"/>
      <c r="G30" s="46"/>
      <c r="H30" s="46"/>
      <c r="I30" s="47"/>
      <c r="J30" s="46"/>
      <c r="K30" s="47"/>
      <c r="L30" s="46"/>
      <c r="M30" s="46"/>
      <c r="N30" s="48"/>
    </row>
  </sheetData>
  <mergeCells count="16">
    <mergeCell ref="E23:F23"/>
    <mergeCell ref="J25:M25"/>
    <mergeCell ref="J27:M27"/>
    <mergeCell ref="C29:M29"/>
    <mergeCell ref="E5:H5"/>
    <mergeCell ref="E6:H6"/>
    <mergeCell ref="E7:H7"/>
    <mergeCell ref="E8:H8"/>
    <mergeCell ref="E9:H9"/>
    <mergeCell ref="E10:H10"/>
    <mergeCell ref="E21:F21"/>
    <mergeCell ref="B2:N2"/>
    <mergeCell ref="C5:C10"/>
    <mergeCell ref="E15:F15"/>
    <mergeCell ref="E17:F17"/>
    <mergeCell ref="E19:F19"/>
  </mergeCells>
  <dataValidations count="2">
    <dataValidation type="list" allowBlank="1" showInputMessage="1" showErrorMessage="1" sqref="E21:F21" xr:uid="{00000000-0002-0000-0000-000000000000}">
      <formula1>Tabel_naam</formula1>
    </dataValidation>
    <dataValidation type="list" allowBlank="1" showInputMessage="1" showErrorMessage="1" sqref="E19:F19" xr:uid="{00000000-0002-0000-0000-000001000000}">
      <formula1>"hermetisch,semi-hermetisch,open"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>
    <tabColor rgb="FFFFC000"/>
  </sheetPr>
  <dimension ref="B2:N30"/>
  <sheetViews>
    <sheetView showGridLines="0" workbookViewId="0">
      <selection activeCell="E5" sqref="E5:H5"/>
    </sheetView>
  </sheetViews>
  <sheetFormatPr defaultColWidth="9.1796875" defaultRowHeight="12.5" x14ac:dyDescent="0.25"/>
  <cols>
    <col min="2" max="2" width="2.81640625" customWidth="1"/>
    <col min="3" max="3" width="27.7265625" customWidth="1"/>
    <col min="4" max="4" width="1.453125" style="2" customWidth="1"/>
    <col min="5" max="5" width="22.81640625" customWidth="1"/>
    <col min="6" max="6" width="5.7265625" customWidth="1"/>
    <col min="7" max="7" width="2.1796875" customWidth="1"/>
    <col min="8" max="8" width="27.7265625" customWidth="1"/>
    <col min="9" max="9" width="1.453125" style="2" customWidth="1"/>
    <col min="10" max="10" width="10.7265625" customWidth="1"/>
    <col min="11" max="11" width="1.453125" style="2" customWidth="1"/>
    <col min="12" max="12" width="10.7265625" customWidth="1"/>
    <col min="13" max="13" width="5.7265625" customWidth="1"/>
    <col min="14" max="14" width="2.7265625" customWidth="1"/>
  </cols>
  <sheetData>
    <row r="2" spans="2:14" ht="16.5" customHeight="1" x14ac:dyDescent="0.35">
      <c r="B2" s="49" t="s">
        <v>31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12.75" customHeight="1" thickBot="1" x14ac:dyDescent="0.3"/>
    <row r="4" spans="2:14" x14ac:dyDescent="0.25">
      <c r="B4" s="5"/>
      <c r="C4" s="6"/>
      <c r="D4" s="7"/>
      <c r="E4" s="6"/>
      <c r="F4" s="6"/>
      <c r="G4" s="6"/>
      <c r="H4" s="6"/>
      <c r="I4" s="7"/>
      <c r="J4" s="6"/>
      <c r="K4" s="7"/>
      <c r="L4" s="6"/>
      <c r="M4" s="6"/>
      <c r="N4" s="8"/>
    </row>
    <row r="5" spans="2:14" ht="13.5" customHeight="1" x14ac:dyDescent="0.25">
      <c r="B5" s="9"/>
      <c r="C5" s="51" t="s">
        <v>9</v>
      </c>
      <c r="E5" s="62" t="s">
        <v>6</v>
      </c>
      <c r="F5" s="62"/>
      <c r="G5" s="62"/>
      <c r="H5" s="62"/>
      <c r="N5" s="10"/>
    </row>
    <row r="6" spans="2:14" x14ac:dyDescent="0.25">
      <c r="B6" s="9"/>
      <c r="C6" s="52"/>
      <c r="E6" s="62" t="s">
        <v>7</v>
      </c>
      <c r="F6" s="62"/>
      <c r="G6" s="62"/>
      <c r="H6" s="62"/>
      <c r="N6" s="10"/>
    </row>
    <row r="7" spans="2:14" x14ac:dyDescent="0.25">
      <c r="B7" s="9"/>
      <c r="C7" s="52"/>
      <c r="E7" s="62" t="s">
        <v>8</v>
      </c>
      <c r="F7" s="62"/>
      <c r="G7" s="62"/>
      <c r="H7" s="62"/>
      <c r="N7" s="10"/>
    </row>
    <row r="8" spans="2:14" x14ac:dyDescent="0.25">
      <c r="B8" s="9"/>
      <c r="C8" s="52"/>
      <c r="E8" s="62" t="s">
        <v>10</v>
      </c>
      <c r="F8" s="62"/>
      <c r="G8" s="62"/>
      <c r="H8" s="62"/>
      <c r="N8" s="10"/>
    </row>
    <row r="9" spans="2:14" x14ac:dyDescent="0.25">
      <c r="B9" s="9"/>
      <c r="C9" s="52"/>
      <c r="E9" s="62" t="s">
        <v>11</v>
      </c>
      <c r="F9" s="62"/>
      <c r="G9" s="62"/>
      <c r="H9" s="62"/>
      <c r="N9" s="10"/>
    </row>
    <row r="10" spans="2:14" x14ac:dyDescent="0.25">
      <c r="B10" s="9"/>
      <c r="C10" s="52"/>
      <c r="E10" s="62" t="s">
        <v>15</v>
      </c>
      <c r="F10" s="62"/>
      <c r="G10" s="62"/>
      <c r="H10" s="62"/>
      <c r="N10" s="10"/>
    </row>
    <row r="11" spans="2:14" x14ac:dyDescent="0.25">
      <c r="B11" s="9"/>
      <c r="N11" s="10"/>
    </row>
    <row r="12" spans="2:14" ht="6" customHeight="1" x14ac:dyDescent="0.25">
      <c r="B12" s="9"/>
      <c r="N12" s="10"/>
    </row>
    <row r="13" spans="2:14" ht="16.5" customHeight="1" x14ac:dyDescent="0.25">
      <c r="B13" s="9"/>
      <c r="J13" s="17" t="s">
        <v>20</v>
      </c>
      <c r="L13" s="17" t="s">
        <v>21</v>
      </c>
      <c r="N13" s="10"/>
    </row>
    <row r="14" spans="2:14" ht="6" customHeight="1" x14ac:dyDescent="0.25">
      <c r="B14" s="9"/>
      <c r="N14" s="10"/>
    </row>
    <row r="15" spans="2:14" s="1" customFormat="1" ht="16.5" customHeight="1" x14ac:dyDescent="0.25">
      <c r="B15" s="11"/>
      <c r="C15" s="3" t="s">
        <v>12</v>
      </c>
      <c r="D15" s="32" t="s">
        <v>0</v>
      </c>
      <c r="E15" s="53"/>
      <c r="F15" s="54"/>
      <c r="H15" s="3" t="s">
        <v>14</v>
      </c>
      <c r="I15" s="32" t="s">
        <v>0</v>
      </c>
      <c r="J15" s="16"/>
      <c r="K15" s="33" t="s">
        <v>22</v>
      </c>
      <c r="L15" s="16"/>
      <c r="M15" s="34" t="s">
        <v>1</v>
      </c>
      <c r="N15" s="12"/>
    </row>
    <row r="16" spans="2:14" s="1" customFormat="1" ht="6" customHeight="1" x14ac:dyDescent="0.25">
      <c r="B16" s="11"/>
      <c r="D16" s="15"/>
      <c r="E16" s="35"/>
      <c r="F16" s="35"/>
      <c r="I16" s="15"/>
      <c r="J16" s="35"/>
      <c r="K16" s="36"/>
      <c r="L16" s="35"/>
      <c r="N16" s="12"/>
    </row>
    <row r="17" spans="2:14" s="1" customFormat="1" ht="16.5" customHeight="1" x14ac:dyDescent="0.25">
      <c r="B17" s="11"/>
      <c r="C17" s="3" t="s">
        <v>2</v>
      </c>
      <c r="D17" s="32" t="s">
        <v>0</v>
      </c>
      <c r="E17" s="53"/>
      <c r="F17" s="54"/>
      <c r="H17" s="37" t="s">
        <v>23</v>
      </c>
      <c r="I17" s="32" t="s">
        <v>0</v>
      </c>
      <c r="J17" s="16"/>
      <c r="K17" s="33" t="s">
        <v>22</v>
      </c>
      <c r="L17" s="16"/>
      <c r="M17" s="34" t="s">
        <v>1</v>
      </c>
      <c r="N17" s="12"/>
    </row>
    <row r="18" spans="2:14" s="1" customFormat="1" ht="6" customHeight="1" x14ac:dyDescent="0.25">
      <c r="B18" s="11"/>
      <c r="D18" s="15"/>
      <c r="E18" s="35"/>
      <c r="F18" s="35"/>
      <c r="I18" s="15"/>
      <c r="J18" s="35"/>
      <c r="K18" s="36"/>
      <c r="L18" s="35"/>
      <c r="N18" s="12"/>
    </row>
    <row r="19" spans="2:14" s="1" customFormat="1" ht="16.5" customHeight="1" x14ac:dyDescent="0.25">
      <c r="B19" s="11"/>
      <c r="C19" s="3" t="s">
        <v>13</v>
      </c>
      <c r="D19" s="32" t="s">
        <v>0</v>
      </c>
      <c r="E19" s="55"/>
      <c r="F19" s="54"/>
      <c r="H19" s="37" t="s">
        <v>24</v>
      </c>
      <c r="I19" s="32" t="s">
        <v>0</v>
      </c>
      <c r="J19" s="16"/>
      <c r="K19" s="33" t="s">
        <v>22</v>
      </c>
      <c r="L19" s="16"/>
      <c r="M19" s="34" t="s">
        <v>5</v>
      </c>
      <c r="N19" s="12"/>
    </row>
    <row r="20" spans="2:14" s="1" customFormat="1" ht="6" customHeight="1" x14ac:dyDescent="0.25">
      <c r="B20" s="11"/>
      <c r="D20" s="15"/>
      <c r="E20" s="35"/>
      <c r="F20" s="35"/>
      <c r="I20" s="13"/>
      <c r="K20" s="13"/>
      <c r="N20" s="12"/>
    </row>
    <row r="21" spans="2:14" s="1" customFormat="1" ht="16.5" customHeight="1" x14ac:dyDescent="0.25">
      <c r="B21" s="11"/>
      <c r="C21" s="37" t="s">
        <v>18</v>
      </c>
      <c r="D21" s="32" t="s">
        <v>0</v>
      </c>
      <c r="E21" s="55"/>
      <c r="F21" s="54"/>
      <c r="H21" s="37" t="s">
        <v>25</v>
      </c>
      <c r="I21" s="32" t="s">
        <v>0</v>
      </c>
      <c r="J21" s="16"/>
      <c r="K21" s="33" t="s">
        <v>22</v>
      </c>
      <c r="L21" s="16"/>
      <c r="M21" s="34" t="s">
        <v>5</v>
      </c>
      <c r="N21" s="12"/>
    </row>
    <row r="22" spans="2:14" s="1" customFormat="1" ht="6" customHeight="1" x14ac:dyDescent="0.25">
      <c r="B22" s="11"/>
      <c r="D22" s="15"/>
      <c r="E22" s="35"/>
      <c r="F22" s="35"/>
      <c r="I22" s="13"/>
      <c r="K22" s="13"/>
      <c r="N22" s="12"/>
    </row>
    <row r="23" spans="2:14" s="1" customFormat="1" ht="16.5" customHeight="1" x14ac:dyDescent="0.25">
      <c r="B23" s="11"/>
      <c r="C23" s="37" t="s">
        <v>28</v>
      </c>
      <c r="D23" s="38" t="s">
        <v>0</v>
      </c>
      <c r="E23" s="56" t="str">
        <f>IF(ISBLANK(E21),"",VLOOKUP(E21,Tabel_koudemiddel,3,FALSE))</f>
        <v/>
      </c>
      <c r="F23" s="57"/>
      <c r="H23" s="37" t="s">
        <v>26</v>
      </c>
      <c r="I23" s="32" t="s">
        <v>0</v>
      </c>
      <c r="J23" s="16"/>
      <c r="K23" s="33" t="s">
        <v>22</v>
      </c>
      <c r="L23" s="16"/>
      <c r="M23" s="34" t="s">
        <v>1</v>
      </c>
      <c r="N23" s="12"/>
    </row>
    <row r="24" spans="2:14" s="1" customFormat="1" ht="6" customHeight="1" x14ac:dyDescent="0.25">
      <c r="B24" s="11"/>
      <c r="D24" s="15"/>
      <c r="E24" s="35"/>
      <c r="F24" s="35"/>
      <c r="I24" s="13"/>
      <c r="J24" s="15"/>
      <c r="K24" s="15"/>
      <c r="L24" s="15"/>
      <c r="M24" s="15"/>
      <c r="N24" s="12"/>
    </row>
    <row r="25" spans="2:14" s="1" customFormat="1" ht="16.5" customHeight="1" x14ac:dyDescent="0.25">
      <c r="B25" s="11"/>
      <c r="C25" s="37" t="s">
        <v>19</v>
      </c>
      <c r="D25" s="32" t="s">
        <v>0</v>
      </c>
      <c r="E25" s="31"/>
      <c r="F25" s="39" t="s">
        <v>17</v>
      </c>
      <c r="H25" s="37" t="s">
        <v>27</v>
      </c>
      <c r="I25" s="40" t="s">
        <v>0</v>
      </c>
      <c r="J25" s="58"/>
      <c r="K25" s="58"/>
      <c r="L25" s="58"/>
      <c r="M25" s="59"/>
      <c r="N25" s="12"/>
    </row>
    <row r="26" spans="2:14" s="1" customFormat="1" ht="6" customHeight="1" x14ac:dyDescent="0.25">
      <c r="B26" s="11"/>
      <c r="D26" s="15"/>
      <c r="E26" s="35"/>
      <c r="F26" s="35"/>
      <c r="I26" s="13"/>
      <c r="J26" s="15"/>
      <c r="K26" s="15"/>
      <c r="L26" s="15"/>
      <c r="M26" s="15"/>
      <c r="N26" s="12"/>
    </row>
    <row r="27" spans="2:14" s="1" customFormat="1" ht="16.5" customHeight="1" x14ac:dyDescent="0.25">
      <c r="B27" s="11"/>
      <c r="C27" s="37" t="s">
        <v>29</v>
      </c>
      <c r="D27" s="41" t="s">
        <v>0</v>
      </c>
      <c r="E27" s="42" t="str">
        <f>IF(ISBLANK(E21),"",E23*E25)</f>
        <v/>
      </c>
      <c r="F27" s="39" t="s">
        <v>17</v>
      </c>
      <c r="I27" s="13"/>
      <c r="J27" s="60"/>
      <c r="K27" s="60"/>
      <c r="L27" s="60"/>
      <c r="M27" s="60"/>
      <c r="N27" s="12"/>
    </row>
    <row r="28" spans="2:14" s="1" customFormat="1" ht="6" customHeight="1" x14ac:dyDescent="0.25">
      <c r="B28" s="11"/>
      <c r="C28" s="43"/>
      <c r="D28" s="44"/>
      <c r="E28" s="35"/>
      <c r="F28" s="45"/>
      <c r="I28" s="13"/>
      <c r="J28" s="15"/>
      <c r="K28" s="15"/>
      <c r="L28" s="15"/>
      <c r="M28" s="15"/>
      <c r="N28" s="12"/>
    </row>
    <row r="29" spans="2:14" s="1" customFormat="1" ht="16.5" customHeight="1" x14ac:dyDescent="0.25">
      <c r="B29" s="11"/>
      <c r="C29" s="61" t="s">
        <v>30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12"/>
    </row>
    <row r="30" spans="2:14" s="1" customFormat="1" ht="15" customHeight="1" thickBot="1" x14ac:dyDescent="0.3">
      <c r="B30" s="14"/>
      <c r="C30" s="46"/>
      <c r="D30" s="47"/>
      <c r="E30" s="46"/>
      <c r="F30" s="46"/>
      <c r="G30" s="46"/>
      <c r="H30" s="46"/>
      <c r="I30" s="47"/>
      <c r="J30" s="46"/>
      <c r="K30" s="47"/>
      <c r="L30" s="46"/>
      <c r="M30" s="46"/>
      <c r="N30" s="48"/>
    </row>
  </sheetData>
  <sheetProtection sheet="1" objects="1" scenarios="1"/>
  <mergeCells count="16">
    <mergeCell ref="E23:F23"/>
    <mergeCell ref="J25:M25"/>
    <mergeCell ref="J27:M27"/>
    <mergeCell ref="C29:M29"/>
    <mergeCell ref="E5:H5"/>
    <mergeCell ref="E6:H6"/>
    <mergeCell ref="E7:H7"/>
    <mergeCell ref="E8:H8"/>
    <mergeCell ref="E9:H9"/>
    <mergeCell ref="E10:H10"/>
    <mergeCell ref="E21:F21"/>
    <mergeCell ref="B2:N2"/>
    <mergeCell ref="C5:C10"/>
    <mergeCell ref="E15:F15"/>
    <mergeCell ref="E17:F17"/>
    <mergeCell ref="E19:F19"/>
  </mergeCells>
  <dataValidations count="2">
    <dataValidation type="list" allowBlank="1" showInputMessage="1" showErrorMessage="1" sqref="E19:F19" xr:uid="{00000000-0002-0000-0100-000000000000}">
      <formula1>"hermetisch,semi-hermetisch,open"</formula1>
    </dataValidation>
    <dataValidation type="list" allowBlank="1" showInputMessage="1" showErrorMessage="1" sqref="E21:F21" xr:uid="{00000000-0002-0000-0100-000001000000}">
      <formula1>Tabel_naam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>
    <tabColor indexed="10"/>
  </sheetPr>
  <dimension ref="B2:N30"/>
  <sheetViews>
    <sheetView showGridLines="0" tabSelected="1" workbookViewId="0">
      <selection activeCell="E37" sqref="E37"/>
    </sheetView>
  </sheetViews>
  <sheetFormatPr defaultRowHeight="12.5" x14ac:dyDescent="0.25"/>
  <cols>
    <col min="2" max="2" width="2.81640625" customWidth="1"/>
    <col min="3" max="3" width="27.7265625" customWidth="1"/>
    <col min="4" max="4" width="1.453125" style="2" customWidth="1"/>
    <col min="5" max="5" width="22.81640625" customWidth="1"/>
    <col min="6" max="6" width="5.7265625" customWidth="1"/>
    <col min="7" max="7" width="2.1796875" customWidth="1"/>
    <col min="8" max="8" width="27.7265625" customWidth="1"/>
    <col min="9" max="9" width="1.453125" style="2" customWidth="1"/>
    <col min="10" max="10" width="10.7265625" customWidth="1"/>
    <col min="11" max="11" width="1.453125" style="2" customWidth="1"/>
    <col min="12" max="12" width="10.7265625" customWidth="1"/>
    <col min="13" max="13" width="5.7265625" customWidth="1"/>
    <col min="14" max="14" width="2.7265625" customWidth="1"/>
  </cols>
  <sheetData>
    <row r="2" spans="2:14" ht="16.5" customHeight="1" x14ac:dyDescent="0.35">
      <c r="B2" s="49" t="s">
        <v>16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12.75" customHeight="1" thickBot="1" x14ac:dyDescent="0.3"/>
    <row r="4" spans="2:14" x14ac:dyDescent="0.25">
      <c r="B4" s="5"/>
      <c r="C4" s="6"/>
      <c r="D4" s="7"/>
      <c r="E4" s="6"/>
      <c r="F4" s="6"/>
      <c r="G4" s="6"/>
      <c r="H4" s="6"/>
      <c r="I4" s="7"/>
      <c r="J4" s="6"/>
      <c r="K4" s="7"/>
      <c r="L4" s="6"/>
      <c r="M4" s="6"/>
      <c r="N4" s="8"/>
    </row>
    <row r="5" spans="2:14" ht="13.5" customHeight="1" x14ac:dyDescent="0.25">
      <c r="B5" s="9"/>
      <c r="C5" s="51" t="s">
        <v>9</v>
      </c>
      <c r="E5" s="62" t="s">
        <v>6</v>
      </c>
      <c r="F5" s="62"/>
      <c r="G5" s="62"/>
      <c r="H5" s="62"/>
      <c r="N5" s="10"/>
    </row>
    <row r="6" spans="2:14" x14ac:dyDescent="0.25">
      <c r="B6" s="9"/>
      <c r="C6" s="52"/>
      <c r="E6" s="62" t="s">
        <v>7</v>
      </c>
      <c r="F6" s="62"/>
      <c r="G6" s="62"/>
      <c r="H6" s="62"/>
      <c r="N6" s="10"/>
    </row>
    <row r="7" spans="2:14" x14ac:dyDescent="0.25">
      <c r="B7" s="9"/>
      <c r="C7" s="52"/>
      <c r="E7" s="62" t="s">
        <v>8</v>
      </c>
      <c r="F7" s="62"/>
      <c r="G7" s="62"/>
      <c r="H7" s="62"/>
      <c r="N7" s="10"/>
    </row>
    <row r="8" spans="2:14" x14ac:dyDescent="0.25">
      <c r="B8" s="9"/>
      <c r="C8" s="52"/>
      <c r="E8" s="62" t="s">
        <v>10</v>
      </c>
      <c r="F8" s="62"/>
      <c r="G8" s="62"/>
      <c r="H8" s="62"/>
      <c r="N8" s="10"/>
    </row>
    <row r="9" spans="2:14" x14ac:dyDescent="0.25">
      <c r="B9" s="9"/>
      <c r="C9" s="52"/>
      <c r="E9" s="62" t="s">
        <v>11</v>
      </c>
      <c r="F9" s="62"/>
      <c r="G9" s="62"/>
      <c r="H9" s="62"/>
      <c r="N9" s="10"/>
    </row>
    <row r="10" spans="2:14" x14ac:dyDescent="0.25">
      <c r="B10" s="9"/>
      <c r="C10" s="52"/>
      <c r="E10" s="62" t="s">
        <v>15</v>
      </c>
      <c r="F10" s="62"/>
      <c r="G10" s="62"/>
      <c r="H10" s="62"/>
      <c r="N10" s="10"/>
    </row>
    <row r="11" spans="2:14" x14ac:dyDescent="0.25">
      <c r="B11" s="9"/>
      <c r="N11" s="10"/>
    </row>
    <row r="12" spans="2:14" ht="6" customHeight="1" x14ac:dyDescent="0.25">
      <c r="B12" s="9"/>
      <c r="N12" s="10"/>
    </row>
    <row r="13" spans="2:14" ht="16.5" customHeight="1" x14ac:dyDescent="0.25">
      <c r="B13" s="9"/>
      <c r="J13" s="17" t="s">
        <v>20</v>
      </c>
      <c r="L13" s="17" t="s">
        <v>21</v>
      </c>
      <c r="N13" s="10"/>
    </row>
    <row r="14" spans="2:14" ht="6" customHeight="1" x14ac:dyDescent="0.25">
      <c r="B14" s="9"/>
      <c r="N14" s="10"/>
    </row>
    <row r="15" spans="2:14" s="1" customFormat="1" ht="16.5" customHeight="1" x14ac:dyDescent="0.25">
      <c r="B15" s="11"/>
      <c r="C15" s="3" t="s">
        <v>12</v>
      </c>
      <c r="D15" s="32" t="s">
        <v>0</v>
      </c>
      <c r="E15" s="53"/>
      <c r="F15" s="54"/>
      <c r="H15" s="3" t="s">
        <v>14</v>
      </c>
      <c r="I15" s="32" t="s">
        <v>0</v>
      </c>
      <c r="J15" s="16"/>
      <c r="K15" s="33" t="s">
        <v>22</v>
      </c>
      <c r="L15" s="16"/>
      <c r="M15" s="34" t="s">
        <v>1</v>
      </c>
      <c r="N15" s="12"/>
    </row>
    <row r="16" spans="2:14" s="1" customFormat="1" ht="6" customHeight="1" x14ac:dyDescent="0.25">
      <c r="B16" s="11"/>
      <c r="D16" s="15"/>
      <c r="E16" s="35"/>
      <c r="F16" s="35"/>
      <c r="I16" s="15"/>
      <c r="J16" s="35"/>
      <c r="K16" s="36"/>
      <c r="L16" s="35"/>
      <c r="N16" s="12"/>
    </row>
    <row r="17" spans="2:14" s="1" customFormat="1" ht="16.5" customHeight="1" x14ac:dyDescent="0.25">
      <c r="B17" s="11"/>
      <c r="C17" s="3" t="s">
        <v>2</v>
      </c>
      <c r="D17" s="32" t="s">
        <v>0</v>
      </c>
      <c r="E17" s="53"/>
      <c r="F17" s="54"/>
      <c r="H17" s="37" t="s">
        <v>23</v>
      </c>
      <c r="I17" s="32" t="s">
        <v>0</v>
      </c>
      <c r="J17" s="16"/>
      <c r="K17" s="33" t="s">
        <v>22</v>
      </c>
      <c r="L17" s="16"/>
      <c r="M17" s="34" t="s">
        <v>1</v>
      </c>
      <c r="N17" s="12"/>
    </row>
    <row r="18" spans="2:14" s="1" customFormat="1" ht="6" customHeight="1" x14ac:dyDescent="0.25">
      <c r="B18" s="11"/>
      <c r="D18" s="15"/>
      <c r="E18" s="35"/>
      <c r="F18" s="35"/>
      <c r="I18" s="15"/>
      <c r="J18" s="35"/>
      <c r="K18" s="36"/>
      <c r="L18" s="35"/>
      <c r="N18" s="12"/>
    </row>
    <row r="19" spans="2:14" s="1" customFormat="1" ht="16.5" customHeight="1" x14ac:dyDescent="0.25">
      <c r="B19" s="11"/>
      <c r="C19" s="3" t="s">
        <v>13</v>
      </c>
      <c r="D19" s="32" t="s">
        <v>0</v>
      </c>
      <c r="E19" s="55"/>
      <c r="F19" s="54"/>
      <c r="H19" s="37" t="s">
        <v>24</v>
      </c>
      <c r="I19" s="32" t="s">
        <v>0</v>
      </c>
      <c r="J19" s="16"/>
      <c r="K19" s="33" t="s">
        <v>22</v>
      </c>
      <c r="L19" s="16"/>
      <c r="M19" s="34" t="s">
        <v>5</v>
      </c>
      <c r="N19" s="12"/>
    </row>
    <row r="20" spans="2:14" s="1" customFormat="1" ht="6" customHeight="1" x14ac:dyDescent="0.25">
      <c r="B20" s="11"/>
      <c r="D20" s="15"/>
      <c r="E20" s="35"/>
      <c r="F20" s="35"/>
      <c r="I20" s="13"/>
      <c r="K20" s="13"/>
      <c r="N20" s="12"/>
    </row>
    <row r="21" spans="2:14" s="1" customFormat="1" ht="16.5" customHeight="1" x14ac:dyDescent="0.25">
      <c r="B21" s="11"/>
      <c r="C21" s="37" t="s">
        <v>18</v>
      </c>
      <c r="D21" s="32" t="s">
        <v>0</v>
      </c>
      <c r="E21" s="55"/>
      <c r="F21" s="54"/>
      <c r="H21" s="37" t="s">
        <v>25</v>
      </c>
      <c r="I21" s="32" t="s">
        <v>0</v>
      </c>
      <c r="J21" s="16"/>
      <c r="K21" s="33" t="s">
        <v>22</v>
      </c>
      <c r="L21" s="16"/>
      <c r="M21" s="34" t="s">
        <v>5</v>
      </c>
      <c r="N21" s="12"/>
    </row>
    <row r="22" spans="2:14" s="1" customFormat="1" ht="6" customHeight="1" x14ac:dyDescent="0.25">
      <c r="B22" s="11"/>
      <c r="D22" s="15"/>
      <c r="E22" s="35"/>
      <c r="F22" s="35"/>
      <c r="I22" s="13"/>
      <c r="K22" s="13"/>
      <c r="N22" s="12"/>
    </row>
    <row r="23" spans="2:14" s="1" customFormat="1" ht="16.5" customHeight="1" x14ac:dyDescent="0.25">
      <c r="B23" s="11"/>
      <c r="C23" s="37" t="s">
        <v>28</v>
      </c>
      <c r="D23" s="38" t="s">
        <v>0</v>
      </c>
      <c r="E23" s="56" t="str">
        <f>IF(ISBLANK(E21),"",VLOOKUP(E21,Tabel_koudemiddel,3,FALSE))</f>
        <v/>
      </c>
      <c r="F23" s="57"/>
      <c r="H23" s="37" t="s">
        <v>26</v>
      </c>
      <c r="I23" s="32" t="s">
        <v>0</v>
      </c>
      <c r="J23" s="16"/>
      <c r="K23" s="33" t="s">
        <v>22</v>
      </c>
      <c r="L23" s="16"/>
      <c r="M23" s="34" t="s">
        <v>1</v>
      </c>
      <c r="N23" s="12"/>
    </row>
    <row r="24" spans="2:14" s="1" customFormat="1" ht="6" customHeight="1" x14ac:dyDescent="0.25">
      <c r="B24" s="11"/>
      <c r="D24" s="15"/>
      <c r="E24" s="35"/>
      <c r="F24" s="35"/>
      <c r="I24" s="13"/>
      <c r="J24" s="15"/>
      <c r="K24" s="15"/>
      <c r="L24" s="15"/>
      <c r="M24" s="15"/>
      <c r="N24" s="12"/>
    </row>
    <row r="25" spans="2:14" s="1" customFormat="1" ht="16.5" customHeight="1" x14ac:dyDescent="0.25">
      <c r="B25" s="11"/>
      <c r="C25" s="37" t="s">
        <v>19</v>
      </c>
      <c r="D25" s="32" t="s">
        <v>0</v>
      </c>
      <c r="E25" s="31"/>
      <c r="F25" s="39" t="s">
        <v>17</v>
      </c>
      <c r="H25" s="37" t="s">
        <v>27</v>
      </c>
      <c r="I25" s="40" t="s">
        <v>0</v>
      </c>
      <c r="J25" s="58"/>
      <c r="K25" s="58"/>
      <c r="L25" s="58"/>
      <c r="M25" s="59"/>
      <c r="N25" s="12"/>
    </row>
    <row r="26" spans="2:14" s="1" customFormat="1" ht="6" customHeight="1" x14ac:dyDescent="0.25">
      <c r="B26" s="11"/>
      <c r="D26" s="15"/>
      <c r="E26" s="35"/>
      <c r="F26" s="35"/>
      <c r="I26" s="13"/>
      <c r="J26" s="15"/>
      <c r="K26" s="15"/>
      <c r="L26" s="15"/>
      <c r="M26" s="15"/>
      <c r="N26" s="12"/>
    </row>
    <row r="27" spans="2:14" s="1" customFormat="1" ht="16.5" customHeight="1" x14ac:dyDescent="0.25">
      <c r="B27" s="11"/>
      <c r="C27" s="37" t="s">
        <v>29</v>
      </c>
      <c r="D27" s="41" t="s">
        <v>0</v>
      </c>
      <c r="E27" s="42" t="str">
        <f>IF(ISBLANK(E21),"",E23*E25)</f>
        <v/>
      </c>
      <c r="F27" s="39" t="s">
        <v>17</v>
      </c>
      <c r="H27" s="3" t="s">
        <v>3</v>
      </c>
      <c r="I27" s="4" t="s">
        <v>0</v>
      </c>
      <c r="J27" s="58" t="s">
        <v>4</v>
      </c>
      <c r="K27" s="58"/>
      <c r="L27" s="58"/>
      <c r="M27" s="59"/>
      <c r="N27" s="12"/>
    </row>
    <row r="28" spans="2:14" s="1" customFormat="1" ht="6" customHeight="1" x14ac:dyDescent="0.25">
      <c r="B28" s="11"/>
      <c r="C28" s="43"/>
      <c r="D28" s="44"/>
      <c r="E28" s="35"/>
      <c r="F28" s="45"/>
      <c r="I28" s="13"/>
      <c r="J28" s="15"/>
      <c r="K28" s="15"/>
      <c r="L28" s="15"/>
      <c r="M28" s="15"/>
      <c r="N28" s="12"/>
    </row>
    <row r="29" spans="2:14" s="1" customFormat="1" ht="16.5" customHeight="1" x14ac:dyDescent="0.25">
      <c r="B29" s="11"/>
      <c r="C29" s="61" t="s">
        <v>30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12"/>
    </row>
    <row r="30" spans="2:14" s="1" customFormat="1" ht="15" customHeight="1" thickBot="1" x14ac:dyDescent="0.3">
      <c r="B30" s="14"/>
      <c r="C30" s="46"/>
      <c r="D30" s="47"/>
      <c r="E30" s="46"/>
      <c r="F30" s="46"/>
      <c r="G30" s="46"/>
      <c r="H30" s="46"/>
      <c r="I30" s="47"/>
      <c r="J30" s="46"/>
      <c r="K30" s="47"/>
      <c r="L30" s="46"/>
      <c r="M30" s="46"/>
      <c r="N30" s="48"/>
    </row>
  </sheetData>
  <sheetProtection sheet="1" objects="1" scenarios="1"/>
  <mergeCells count="16">
    <mergeCell ref="C29:M29"/>
    <mergeCell ref="E5:H5"/>
    <mergeCell ref="E6:H6"/>
    <mergeCell ref="E7:H7"/>
    <mergeCell ref="E8:H8"/>
    <mergeCell ref="E9:H9"/>
    <mergeCell ref="E10:H10"/>
    <mergeCell ref="C5:C10"/>
    <mergeCell ref="B2:N2"/>
    <mergeCell ref="J27:M27"/>
    <mergeCell ref="E21:F21"/>
    <mergeCell ref="E15:F15"/>
    <mergeCell ref="E17:F17"/>
    <mergeCell ref="E19:F19"/>
    <mergeCell ref="J25:M25"/>
    <mergeCell ref="E23:F23"/>
  </mergeCells>
  <phoneticPr fontId="0" type="noConversion"/>
  <dataValidations count="2">
    <dataValidation type="list" allowBlank="1" showInputMessage="1" showErrorMessage="1" sqref="E19:F19" xr:uid="{00000000-0002-0000-0200-000000000000}">
      <formula1>"hermetisch,semi-hermetisch,open"</formula1>
    </dataValidation>
    <dataValidation type="list" allowBlank="1" showInputMessage="1" showErrorMessage="1" sqref="E21:F21" xr:uid="{00000000-0002-0000-0200-000001000000}">
      <formula1>Tabel_naam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1">
    <tabColor theme="3" tint="0.39997558519241921"/>
  </sheetPr>
  <dimension ref="B1:F32"/>
  <sheetViews>
    <sheetView workbookViewId="0">
      <selection activeCell="B2" sqref="B2"/>
    </sheetView>
  </sheetViews>
  <sheetFormatPr defaultColWidth="9.1796875" defaultRowHeight="14.5" x14ac:dyDescent="0.35"/>
  <cols>
    <col min="1" max="2" width="9.1796875" style="18"/>
    <col min="3" max="3" width="34.453125" style="18" customWidth="1"/>
    <col min="4" max="4" width="37" style="18" bestFit="1" customWidth="1"/>
    <col min="5" max="6" width="17.453125" style="18" customWidth="1"/>
    <col min="7" max="16384" width="9.1796875" style="18"/>
  </cols>
  <sheetData>
    <row r="1" spans="2:6" ht="15" thickBot="1" x14ac:dyDescent="0.4"/>
    <row r="2" spans="2:6" ht="29" x14ac:dyDescent="0.35">
      <c r="B2" s="19" t="s">
        <v>69</v>
      </c>
      <c r="C2" s="20" t="s">
        <v>92</v>
      </c>
      <c r="D2" s="20" t="s">
        <v>18</v>
      </c>
      <c r="E2" s="21" t="s">
        <v>32</v>
      </c>
      <c r="F2" s="22" t="s">
        <v>33</v>
      </c>
    </row>
    <row r="3" spans="2:6" ht="15" thickBot="1" x14ac:dyDescent="0.4">
      <c r="B3" s="23"/>
      <c r="C3" s="24"/>
      <c r="D3" s="24"/>
      <c r="E3" s="25" t="s">
        <v>70</v>
      </c>
      <c r="F3" s="26" t="s">
        <v>71</v>
      </c>
    </row>
    <row r="4" spans="2:6" ht="16.5" customHeight="1" x14ac:dyDescent="0.35">
      <c r="B4" s="27" t="s">
        <v>34</v>
      </c>
      <c r="C4" s="28" t="s">
        <v>75</v>
      </c>
      <c r="D4" s="28" t="str">
        <f>B4&amp;" "&amp;C4</f>
        <v>R-22 Chloordifluoromethaan</v>
      </c>
      <c r="E4" s="29">
        <v>5.5E-2</v>
      </c>
      <c r="F4" s="30">
        <v>1700</v>
      </c>
    </row>
    <row r="5" spans="2:6" ht="16.5" customHeight="1" x14ac:dyDescent="0.35">
      <c r="B5" s="27" t="s">
        <v>35</v>
      </c>
      <c r="C5" s="28" t="s">
        <v>63</v>
      </c>
      <c r="D5" s="28" t="str">
        <f t="shared" ref="D5:D30" si="0">B5&amp;" "&amp;C5</f>
        <v>R-32 Difluoromethaan</v>
      </c>
      <c r="E5" s="29">
        <v>0</v>
      </c>
      <c r="F5" s="30">
        <v>550</v>
      </c>
    </row>
    <row r="6" spans="2:6" ht="16.5" customHeight="1" x14ac:dyDescent="0.35">
      <c r="B6" s="27" t="s">
        <v>80</v>
      </c>
      <c r="C6" s="28" t="s">
        <v>81</v>
      </c>
      <c r="D6" s="28" t="str">
        <f t="shared" si="0"/>
        <v>R-50 Methaan</v>
      </c>
      <c r="E6" s="29">
        <v>0</v>
      </c>
      <c r="F6" s="30">
        <v>23</v>
      </c>
    </row>
    <row r="7" spans="2:6" ht="16.5" customHeight="1" x14ac:dyDescent="0.35">
      <c r="B7" s="27" t="s">
        <v>36</v>
      </c>
      <c r="C7" s="28" t="s">
        <v>76</v>
      </c>
      <c r="D7" s="28" t="str">
        <f t="shared" si="0"/>
        <v>R-113 Trichloortrifluoroethaan</v>
      </c>
      <c r="E7" s="29">
        <v>0.8</v>
      </c>
      <c r="F7" s="30">
        <v>6000</v>
      </c>
    </row>
    <row r="8" spans="2:6" ht="16.5" customHeight="1" x14ac:dyDescent="0.35">
      <c r="B8" s="27" t="s">
        <v>37</v>
      </c>
      <c r="C8" s="28" t="s">
        <v>77</v>
      </c>
      <c r="D8" s="28" t="str">
        <f t="shared" si="0"/>
        <v>R-114 Dichloortetrafluoroethaan</v>
      </c>
      <c r="E8" s="29">
        <v>1</v>
      </c>
      <c r="F8" s="30">
        <v>9800</v>
      </c>
    </row>
    <row r="9" spans="2:6" ht="16.5" customHeight="1" x14ac:dyDescent="0.35">
      <c r="B9" s="27" t="s">
        <v>38</v>
      </c>
      <c r="C9" s="28" t="s">
        <v>78</v>
      </c>
      <c r="D9" s="28" t="str">
        <f t="shared" si="0"/>
        <v>R-123 Dichloortrifluoroethaan</v>
      </c>
      <c r="E9" s="29">
        <v>0.02</v>
      </c>
      <c r="F9" s="30">
        <v>120</v>
      </c>
    </row>
    <row r="10" spans="2:6" ht="16.5" customHeight="1" x14ac:dyDescent="0.35">
      <c r="B10" s="27" t="s">
        <v>39</v>
      </c>
      <c r="C10" s="28" t="s">
        <v>79</v>
      </c>
      <c r="D10" s="28" t="str">
        <f t="shared" si="0"/>
        <v>R-124 Chloortetrafluoroethaan</v>
      </c>
      <c r="E10" s="29">
        <v>2.1999999999999999E-2</v>
      </c>
      <c r="F10" s="30">
        <v>620</v>
      </c>
    </row>
    <row r="11" spans="2:6" ht="16.5" customHeight="1" x14ac:dyDescent="0.35">
      <c r="B11" s="27" t="s">
        <v>40</v>
      </c>
      <c r="C11" s="28" t="s">
        <v>64</v>
      </c>
      <c r="D11" s="28" t="str">
        <f t="shared" si="0"/>
        <v>R-125 Pentafluoroethaan</v>
      </c>
      <c r="E11" s="29">
        <v>0</v>
      </c>
      <c r="F11" s="30">
        <v>3400</v>
      </c>
    </row>
    <row r="12" spans="2:6" ht="16.5" customHeight="1" x14ac:dyDescent="0.35">
      <c r="B12" s="27" t="s">
        <v>41</v>
      </c>
      <c r="C12" s="28" t="s">
        <v>65</v>
      </c>
      <c r="D12" s="28" t="str">
        <f t="shared" si="0"/>
        <v>R-134a Tetrafluoroethaan</v>
      </c>
      <c r="E12" s="29">
        <v>0</v>
      </c>
      <c r="F12" s="30">
        <v>1300</v>
      </c>
    </row>
    <row r="13" spans="2:6" ht="16.5" customHeight="1" x14ac:dyDescent="0.35">
      <c r="B13" s="27" t="s">
        <v>42</v>
      </c>
      <c r="C13" s="28" t="s">
        <v>66</v>
      </c>
      <c r="D13" s="28" t="str">
        <f t="shared" si="0"/>
        <v>R-143a Trifluoroethaan</v>
      </c>
      <c r="E13" s="29">
        <v>0</v>
      </c>
      <c r="F13" s="30">
        <v>4300</v>
      </c>
    </row>
    <row r="14" spans="2:6" ht="16.5" customHeight="1" x14ac:dyDescent="0.35">
      <c r="B14" s="27" t="s">
        <v>43</v>
      </c>
      <c r="C14" s="28" t="s">
        <v>67</v>
      </c>
      <c r="D14" s="28" t="str">
        <f t="shared" si="0"/>
        <v>R-152a Difluoroethaan</v>
      </c>
      <c r="E14" s="29">
        <v>0</v>
      </c>
      <c r="F14" s="30">
        <v>120</v>
      </c>
    </row>
    <row r="15" spans="2:6" ht="16.5" customHeight="1" x14ac:dyDescent="0.35">
      <c r="B15" s="27" t="s">
        <v>82</v>
      </c>
      <c r="C15" s="28" t="s">
        <v>68</v>
      </c>
      <c r="D15" s="28" t="str">
        <f t="shared" si="0"/>
        <v>R-245a Pentafluoropropaan</v>
      </c>
      <c r="E15" s="29">
        <v>0</v>
      </c>
      <c r="F15" s="30">
        <v>950</v>
      </c>
    </row>
    <row r="16" spans="2:6" ht="16.5" customHeight="1" x14ac:dyDescent="0.35">
      <c r="B16" s="27" t="s">
        <v>44</v>
      </c>
      <c r="C16" s="28" t="s">
        <v>55</v>
      </c>
      <c r="D16" s="28" t="str">
        <f>B16</f>
        <v>R-401A</v>
      </c>
      <c r="E16" s="29">
        <v>3.6999999999999998E-2</v>
      </c>
      <c r="F16" s="30">
        <v>1130</v>
      </c>
    </row>
    <row r="17" spans="2:6" ht="16.5" customHeight="1" x14ac:dyDescent="0.35">
      <c r="B17" s="27" t="s">
        <v>45</v>
      </c>
      <c r="C17" s="28" t="s">
        <v>56</v>
      </c>
      <c r="D17" s="28" t="str">
        <f t="shared" ref="D17:D22" si="1">B17</f>
        <v>R-401B</v>
      </c>
      <c r="E17" s="29">
        <v>0.04</v>
      </c>
      <c r="F17" s="30">
        <v>1220</v>
      </c>
    </row>
    <row r="18" spans="2:6" ht="16.5" customHeight="1" x14ac:dyDescent="0.35">
      <c r="B18" s="27" t="s">
        <v>46</v>
      </c>
      <c r="C18" s="28" t="s">
        <v>57</v>
      </c>
      <c r="D18" s="28" t="str">
        <f t="shared" si="1"/>
        <v>R-402A</v>
      </c>
      <c r="E18" s="29">
        <v>2.1000000000000001E-2</v>
      </c>
      <c r="F18" s="30">
        <v>2690</v>
      </c>
    </row>
    <row r="19" spans="2:6" ht="16.5" customHeight="1" x14ac:dyDescent="0.35">
      <c r="B19" s="27" t="s">
        <v>47</v>
      </c>
      <c r="C19" s="28" t="s">
        <v>58</v>
      </c>
      <c r="D19" s="28" t="str">
        <f t="shared" si="1"/>
        <v>R-404A</v>
      </c>
      <c r="E19" s="29">
        <v>0</v>
      </c>
      <c r="F19" s="30">
        <v>3780</v>
      </c>
    </row>
    <row r="20" spans="2:6" ht="16.5" customHeight="1" x14ac:dyDescent="0.35">
      <c r="B20" s="27" t="s">
        <v>48</v>
      </c>
      <c r="C20" s="28" t="s">
        <v>59</v>
      </c>
      <c r="D20" s="28" t="str">
        <f t="shared" si="1"/>
        <v>R-407A</v>
      </c>
      <c r="E20" s="29">
        <v>0</v>
      </c>
      <c r="F20" s="30">
        <v>1990</v>
      </c>
    </row>
    <row r="21" spans="2:6" ht="16.5" customHeight="1" x14ac:dyDescent="0.35">
      <c r="B21" s="27" t="s">
        <v>49</v>
      </c>
      <c r="C21" s="28" t="s">
        <v>60</v>
      </c>
      <c r="D21" s="28" t="str">
        <f t="shared" si="1"/>
        <v>R-407C</v>
      </c>
      <c r="E21" s="29">
        <v>0</v>
      </c>
      <c r="F21" s="30">
        <v>1650</v>
      </c>
    </row>
    <row r="22" spans="2:6" ht="16.5" customHeight="1" x14ac:dyDescent="0.35">
      <c r="B22" s="27" t="s">
        <v>50</v>
      </c>
      <c r="C22" s="28" t="s">
        <v>61</v>
      </c>
      <c r="D22" s="28" t="str">
        <f t="shared" si="1"/>
        <v>R-507</v>
      </c>
      <c r="E22" s="29">
        <v>0</v>
      </c>
      <c r="F22" s="30">
        <v>3300</v>
      </c>
    </row>
    <row r="23" spans="2:6" ht="16.5" customHeight="1" x14ac:dyDescent="0.35">
      <c r="B23" s="27" t="s">
        <v>83</v>
      </c>
      <c r="C23" s="28" t="s">
        <v>87</v>
      </c>
      <c r="D23" s="28" t="str">
        <f t="shared" si="0"/>
        <v>R-600 Butaan</v>
      </c>
      <c r="E23" s="29">
        <v>0</v>
      </c>
      <c r="F23" s="30">
        <v>3</v>
      </c>
    </row>
    <row r="24" spans="2:6" ht="16.5" customHeight="1" x14ac:dyDescent="0.35">
      <c r="B24" s="27" t="s">
        <v>84</v>
      </c>
      <c r="C24" s="28" t="s">
        <v>89</v>
      </c>
      <c r="D24" s="28" t="str">
        <f t="shared" si="0"/>
        <v>R-600a Isobutaan</v>
      </c>
      <c r="E24" s="29">
        <v>0</v>
      </c>
      <c r="F24" s="30">
        <v>3</v>
      </c>
    </row>
    <row r="25" spans="2:6" ht="16.5" customHeight="1" x14ac:dyDescent="0.35">
      <c r="B25" s="27" t="s">
        <v>85</v>
      </c>
      <c r="C25" s="28" t="s">
        <v>88</v>
      </c>
      <c r="D25" s="28" t="str">
        <f t="shared" si="0"/>
        <v>R-601 Pentaan</v>
      </c>
      <c r="E25" s="29">
        <v>0</v>
      </c>
      <c r="F25" s="30">
        <v>3</v>
      </c>
    </row>
    <row r="26" spans="2:6" ht="16.5" customHeight="1" x14ac:dyDescent="0.35">
      <c r="B26" s="27" t="s">
        <v>86</v>
      </c>
      <c r="C26" s="28" t="s">
        <v>90</v>
      </c>
      <c r="D26" s="28" t="str">
        <f t="shared" si="0"/>
        <v>R-601a Isopentaan</v>
      </c>
      <c r="E26" s="29">
        <v>0</v>
      </c>
      <c r="F26" s="30">
        <v>3</v>
      </c>
    </row>
    <row r="27" spans="2:6" ht="16.5" customHeight="1" x14ac:dyDescent="0.35">
      <c r="B27" s="27" t="s">
        <v>51</v>
      </c>
      <c r="C27" s="28" t="s">
        <v>72</v>
      </c>
      <c r="D27" s="28" t="str">
        <f t="shared" si="0"/>
        <v>R-717 Ammoniak - NH3</v>
      </c>
      <c r="E27" s="29">
        <v>0</v>
      </c>
      <c r="F27" s="30">
        <v>0</v>
      </c>
    </row>
    <row r="28" spans="2:6" ht="16.5" customHeight="1" x14ac:dyDescent="0.35">
      <c r="B28" s="27" t="s">
        <v>52</v>
      </c>
      <c r="C28" s="28" t="s">
        <v>73</v>
      </c>
      <c r="D28" s="28" t="str">
        <f t="shared" si="0"/>
        <v>R-718 Water - H20</v>
      </c>
      <c r="E28" s="29">
        <v>0</v>
      </c>
      <c r="F28" s="30">
        <v>0</v>
      </c>
    </row>
    <row r="29" spans="2:6" ht="16.5" customHeight="1" x14ac:dyDescent="0.35">
      <c r="B29" s="27" t="s">
        <v>53</v>
      </c>
      <c r="C29" s="28" t="s">
        <v>62</v>
      </c>
      <c r="D29" s="28" t="str">
        <f t="shared" si="0"/>
        <v>R-729 Lucht</v>
      </c>
      <c r="E29" s="29">
        <v>0</v>
      </c>
      <c r="F29" s="30">
        <v>0</v>
      </c>
    </row>
    <row r="30" spans="2:6" ht="16.5" customHeight="1" thickBot="1" x14ac:dyDescent="0.4">
      <c r="B30" s="23" t="s">
        <v>54</v>
      </c>
      <c r="C30" s="24" t="s">
        <v>74</v>
      </c>
      <c r="D30" s="24" t="str">
        <f t="shared" si="0"/>
        <v>R-744 Koolstofdioxide - CO2</v>
      </c>
      <c r="E30" s="25">
        <v>0</v>
      </c>
      <c r="F30" s="26">
        <v>1</v>
      </c>
    </row>
    <row r="32" spans="2:6" x14ac:dyDescent="0.35">
      <c r="B32" s="18" t="s">
        <v>91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0eae720-c27e-4828-92b5-66077481cd2f" xsi:nil="true"/>
    <lcf76f155ced4ddcb4097134ff3c332f xmlns="ab40f4fb-dd43-48c8-b0b2-f661c33f3f3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C1DC766F7A6F4C9FDE9133385D78AD" ma:contentTypeVersion="14" ma:contentTypeDescription="Een nieuw document maken." ma:contentTypeScope="" ma:versionID="48f8073a2ff89e4a12e990b416ff3a84">
  <xsd:schema xmlns:xsd="http://www.w3.org/2001/XMLSchema" xmlns:xs="http://www.w3.org/2001/XMLSchema" xmlns:p="http://schemas.microsoft.com/office/2006/metadata/properties" xmlns:ns2="ab40f4fb-dd43-48c8-b0b2-f661c33f3f3c" xmlns:ns3="30eae720-c27e-4828-92b5-66077481cd2f" targetNamespace="http://schemas.microsoft.com/office/2006/metadata/properties" ma:root="true" ma:fieldsID="e0b83a287b8536a8d9dc5e598b9e0758" ns2:_="" ns3:_="">
    <xsd:import namespace="ab40f4fb-dd43-48c8-b0b2-f661c33f3f3c"/>
    <xsd:import namespace="30eae720-c27e-4828-92b5-66077481cd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40f4fb-dd43-48c8-b0b2-f661c33f3f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8e2facec-276f-434e-82d3-cbae6a6dc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eae720-c27e-4828-92b5-66077481cd2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504819c-a5e4-4dd0-bde9-47fbdd41fb3c}" ma:internalName="TaxCatchAll" ma:showField="CatchAllData" ma:web="30eae720-c27e-4828-92b5-66077481c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D0B84F-07D0-4B95-96BD-B1723EC7D986}">
  <ds:schemaRefs>
    <ds:schemaRef ds:uri="http://schemas.microsoft.com/office/2006/metadata/properties"/>
    <ds:schemaRef ds:uri="http://schemas.microsoft.com/office/infopath/2007/PartnerControls"/>
    <ds:schemaRef ds:uri="30eae720-c27e-4828-92b5-66077481cd2f"/>
    <ds:schemaRef ds:uri="ab40f4fb-dd43-48c8-b0b2-f661c33f3f3c"/>
  </ds:schemaRefs>
</ds:datastoreItem>
</file>

<file path=customXml/itemProps2.xml><?xml version="1.0" encoding="utf-8"?>
<ds:datastoreItem xmlns:ds="http://schemas.openxmlformats.org/officeDocument/2006/customXml" ds:itemID="{2D4A2DF4-6C6E-4584-974E-13D4E857D9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967669-F465-49BB-839E-83242DB61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40f4fb-dd43-48c8-b0b2-f661c33f3f3c"/>
    <ds:schemaRef ds:uri="30eae720-c27e-4828-92b5-66077481cd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6</vt:i4>
      </vt:variant>
    </vt:vector>
  </HeadingPairs>
  <TitlesOfParts>
    <vt:vector size="10" baseType="lpstr">
      <vt:lpstr>kenplaat art. 4.3</vt:lpstr>
      <vt:lpstr>kenplaat cat. I</vt:lpstr>
      <vt:lpstr>kenplaat cat. II-IV</vt:lpstr>
      <vt:lpstr>Koudemiddelen</vt:lpstr>
      <vt:lpstr>'kenplaat art. 4.3'!Afdrukbereik</vt:lpstr>
      <vt:lpstr>'kenplaat cat. I'!Afdrukbereik</vt:lpstr>
      <vt:lpstr>'kenplaat cat. II-IV'!Afdrukbereik</vt:lpstr>
      <vt:lpstr>Tabel_koudemiddel</vt:lpstr>
      <vt:lpstr>Tabel_naam</vt:lpstr>
      <vt:lpstr>Tabel_Rcode</vt:lpstr>
    </vt:vector>
  </TitlesOfParts>
  <Company>Energie Consult Holland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Jansen</dc:creator>
  <cp:lastModifiedBy>Miranda Groot Zwaaftink</cp:lastModifiedBy>
  <cp:lastPrinted>2010-04-16T14:12:14Z</cp:lastPrinted>
  <dcterms:created xsi:type="dcterms:W3CDTF">2008-08-28T12:42:04Z</dcterms:created>
  <dcterms:modified xsi:type="dcterms:W3CDTF">2022-12-15T14:11:13Z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0x0101000FC1DC766F7A6F4C9FDE9133385D78AD</vt:lpwstr>
  </property>
</Properties>
</file>